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г" sheetId="1" r:id="rId1"/>
  </sheets>
  <calcPr calcId="125725" refMode="R1C1"/>
</workbook>
</file>

<file path=xl/calcChain.xml><?xml version="1.0" encoding="utf-8"?>
<calcChain xmlns="http://schemas.openxmlformats.org/spreadsheetml/2006/main">
  <c r="F47" i="1"/>
  <c r="E51" s="1"/>
  <c r="E52" s="1"/>
  <c r="F26"/>
  <c r="E26"/>
  <c r="D26"/>
  <c r="H25"/>
  <c r="G25"/>
  <c r="H24"/>
  <c r="G24"/>
  <c r="H23"/>
  <c r="G23"/>
  <c r="H22"/>
  <c r="G22"/>
  <c r="H21"/>
  <c r="G21"/>
  <c r="H20"/>
  <c r="H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G26" s="1"/>
  <c r="H9"/>
  <c r="H26" l="1"/>
</calcChain>
</file>

<file path=xl/sharedStrings.xml><?xml version="1.0" encoding="utf-8"?>
<sst xmlns="http://schemas.openxmlformats.org/spreadsheetml/2006/main" count="86" uniqueCount="61">
  <si>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</si>
  <si>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</si>
  <si>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</si>
  <si>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</si>
  <si>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</si>
  <si>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</si>
  <si>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</si>
  <si>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</si>
  <si>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</si>
  <si>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(платежи населения оплаченные)</t>
  </si>
  <si>
    <t>Тех.обслуж.внутрид.оборудования</t>
  </si>
  <si>
    <t>тыс</t>
  </si>
  <si>
    <t xml:space="preserve">Тек. Ремонт 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</si>
  <si>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</si>
  <si>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</si>
  <si>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</si>
  <si>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</si>
  <si>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Обслуживание домофонов</t>
  </si>
  <si>
    <t>Обслуживание ИТП</t>
  </si>
  <si>
    <t>Обслуживание лифтов</t>
  </si>
  <si>
    <t>Сан.очистка-вывоз ТБО, включая утилизацию</t>
  </si>
  <si>
    <t>Обслуживание кладовок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</si>
  <si>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</si>
  <si>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</si>
  <si>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</si>
  <si>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</si>
  <si>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</si>
  <si>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</si>
  <si>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</si>
  <si>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</si>
  <si>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</si>
  <si>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 xml:space="preserve">Выполнено </t>
  </si>
  <si>
    <t>Факт выполненого текущего ремонта</t>
  </si>
  <si>
    <t xml:space="preserve"> тыс. руб.</t>
  </si>
  <si>
    <t>Итого:</t>
  </si>
  <si>
    <t xml:space="preserve">Выполнено  по т/ремонту </t>
  </si>
  <si>
    <t xml:space="preserve">Генеральный директор ООО "НЖК"                                      Сечина М.В.   </t>
  </si>
  <si>
    <t>Покос травы</t>
  </si>
  <si>
    <t>Стоки (НГВК)</t>
  </si>
  <si>
    <t>Утилизация ртутьсодержащих ламп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</si>
  <si>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</si>
  <si>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2018г. на 01.01.17г.(+долг,       -переплата)</t>
  </si>
  <si>
    <t>Всего задолженность по кварплате и текущему ремонту на 01.01.18г.(с учетом долга на начало года)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</si>
  <si>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</si>
  <si>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</si>
  <si>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</si>
  <si>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</si>
  <si>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>Обшивка стен и потолков профлистом холл под. № 1,5,тамбура с под. №1 по 5.Устр-во полов в тамбуре 3,5 под.</t>
  </si>
  <si>
    <t xml:space="preserve">Затраты произведенные по работе с ГИС ЖКХ </t>
  </si>
  <si>
    <t>Задолженность по текущему ремонту на 01.01.2018</t>
  </si>
  <si>
    <t>Отчет о доходах и расходах за 2018 год по жилому дому ул.Мира 1</t>
  </si>
  <si>
    <t>Перечень работ по текущему ремонту за  2018г.</t>
  </si>
  <si>
    <t xml:space="preserve">Установка почтовых ящиков </t>
  </si>
  <si>
    <t>Смена автомата 160А вр ВРУ под 1</t>
  </si>
  <si>
    <t>Установка песочницы</t>
  </si>
  <si>
    <t>Ремонт температурных швов кв.45,46,47,48,127,142,</t>
  </si>
  <si>
    <t>Ремонт температурных швов кв № 45,46,47,48</t>
  </si>
  <si>
    <t>Смена регистров в холлах под № 1,2,4, устновка радиаторов в кладовых со 2 по 9этаж под №3</t>
  </si>
  <si>
    <t>Смена деревянных, оконных блоков на блоки ПВХ по л/к с под № 1 по под №5</t>
  </si>
  <si>
    <t>Оплачено  за т/ремонт  в 2018</t>
  </si>
  <si>
    <t>Задолженность по текущему ремонту на 01.01.2019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</si>
</sst>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/>
    <xf numFmtId="2" fontId="3" fillId="2" borderId="16" xfId="0" applyNumberFormat="1" applyFont="1" applyFill="1" applyBorder="1" applyAlignment="1">
      <alignment horizontal="center"/>
    </xf>
    <xf numFmtId="2" fontId="3" fillId="2" borderId="17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2" fontId="5" fillId="0" borderId="6" xfId="0" applyNumberFormat="1" applyFont="1" applyBorder="1" applyAlignment="1">
      <alignment wrapText="1"/>
    </xf>
    <xf numFmtId="0" fontId="4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2" fontId="5" fillId="0" borderId="21" xfId="0" applyNumberFormat="1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6" xfId="0" applyFont="1" applyBorder="1" applyAlignment="1">
      <alignment wrapText="1"/>
    </xf>
    <xf numFmtId="0" fontId="5" fillId="0" borderId="16" xfId="0" applyFont="1" applyBorder="1" applyAlignment="1">
      <alignment wrapText="1"/>
    </xf>
    <xf numFmtId="0" fontId="0" fillId="2" borderId="16" xfId="0" applyFont="1" applyFill="1" applyBorder="1"/>
    <xf numFmtId="0" fontId="1" fillId="2" borderId="16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17" xfId="0" applyFont="1" applyFill="1" applyBorder="1"/>
    <xf numFmtId="164" fontId="1" fillId="2" borderId="17" xfId="0" applyNumberFormat="1" applyFont="1" applyFill="1" applyBorder="1"/>
    <xf numFmtId="2" fontId="1" fillId="2" borderId="17" xfId="0" applyNumberFormat="1" applyFont="1" applyFill="1" applyBorder="1"/>
    <xf numFmtId="0" fontId="3" fillId="2" borderId="0" xfId="0" applyFont="1" applyFill="1"/>
    <xf numFmtId="0" fontId="6" fillId="0" borderId="0" xfId="0" applyNumberFormat="1" applyFont="1" applyAlignment="1">
      <alignment horizontal="left" wrapText="1"/>
    </xf>
    <xf numFmtId="0" fontId="7" fillId="0" borderId="0" xfId="0" applyNumberFormat="1" applyFont="1" applyAlignment="1">
      <alignment horizontal="left" wrapText="1" indent="1"/>
    </xf>
    <xf numFmtId="0" fontId="7" fillId="0" borderId="0" xfId="0" applyNumberFormat="1" applyFont="1" applyAlignment="1">
      <alignment horizontal="left" wrapText="1" indent="1"/>
    </xf>
    <xf numFmtId="164" fontId="0" fillId="2" borderId="12" xfId="0" applyNumberFormat="1" applyFont="1" applyFill="1" applyBorder="1" applyAlignment="1">
      <alignment horizontal="center"/>
    </xf>
    <xf numFmtId="164" fontId="0" fillId="2" borderId="12" xfId="0" applyNumberFormat="1" applyFill="1" applyBorder="1" applyAlignment="1">
      <alignment horizontal="center"/>
    </xf>
    <xf numFmtId="2" fontId="5" fillId="0" borderId="5" xfId="0" applyNumberFormat="1" applyFont="1" applyBorder="1" applyAlignment="1">
      <alignment wrapText="1"/>
    </xf>
    <xf numFmtId="2" fontId="0" fillId="2" borderId="5" xfId="0" applyNumberFormat="1" applyFont="1" applyFill="1" applyBorder="1"/>
    <xf numFmtId="0" fontId="0" fillId="2" borderId="0" xfId="0" applyFill="1"/>
    <xf numFmtId="2" fontId="0" fillId="2" borderId="0" xfId="0" applyNumberFormat="1" applyFont="1" applyFill="1"/>
    <xf numFmtId="0" fontId="0" fillId="0" borderId="2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2" borderId="19" xfId="0" applyFont="1" applyFill="1" applyBorder="1" applyAlignment="1">
      <alignment horizontal="center"/>
    </xf>
    <xf numFmtId="0" fontId="0" fillId="2" borderId="22" xfId="0" applyFill="1" applyBorder="1"/>
    <xf numFmtId="2" fontId="0" fillId="2" borderId="21" xfId="0" applyNumberFormat="1" applyFont="1" applyFill="1" applyBorder="1" applyAlignment="1">
      <alignment horizontal="center"/>
    </xf>
    <xf numFmtId="164" fontId="0" fillId="2" borderId="23" xfId="0" applyNumberFormat="1" applyFont="1" applyFill="1" applyBorder="1" applyAlignment="1">
      <alignment horizontal="center"/>
    </xf>
    <xf numFmtId="164" fontId="0" fillId="2" borderId="24" xfId="0" applyNumberFormat="1" applyFont="1" applyFill="1" applyBorder="1" applyAlignment="1">
      <alignment horizontal="center"/>
    </xf>
    <xf numFmtId="2" fontId="0" fillId="2" borderId="24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37"/>
  <sheetViews>
    <sheetView tabSelected="1" workbookViewId="0">
      <selection activeCell="F61" sqref="F61"/>
    </sheetView>
  </sheetViews>
  <sheetFormatPr defaultRowHeight="15"/>
  <cols>
    <col min="2" max="2" width="52.42578125" customWidth="1"/>
    <col min="4" max="4" width="12.140625" customWidth="1"/>
    <col min="5" max="5" width="14.28515625" customWidth="1"/>
    <col min="6" max="6" width="11.140625" customWidth="1"/>
    <col min="7" max="7" width="12.85546875" customWidth="1"/>
    <col min="8" max="8" width="15.28515625" customWidth="1"/>
  </cols>
  <sheetData>
    <row r="2" spans="1:8" ht="15.75">
      <c r="A2" s="1"/>
      <c r="B2" s="3" t="s">
        <v>50</v>
      </c>
      <c r="C2" s="3"/>
      <c r="D2" s="3"/>
      <c r="E2" s="3"/>
      <c r="F2" s="3"/>
      <c r="G2" s="3"/>
      <c r="H2" s="3"/>
    </row>
    <row r="3" spans="1:8">
      <c r="A3" s="1"/>
      <c r="B3" s="4" t="s">
        <v>0</v>
      </c>
      <c r="C3" s="5">
        <v>10628.8</v>
      </c>
      <c r="D3" s="4" t="s">
        <v>1</v>
      </c>
      <c r="E3" s="1"/>
      <c r="F3" s="1"/>
      <c r="G3" s="1"/>
      <c r="H3" s="1"/>
    </row>
    <row r="4" spans="1:8">
      <c r="A4" s="6"/>
      <c r="B4" s="4" t="s">
        <v>2</v>
      </c>
      <c r="C4" s="5">
        <v>378</v>
      </c>
      <c r="D4" s="4" t="s">
        <v>3</v>
      </c>
      <c r="E4" s="7"/>
      <c r="F4" s="7"/>
      <c r="G4" s="7"/>
      <c r="H4" s="7"/>
    </row>
    <row r="5" spans="1:8" ht="15.75" thickBot="1">
      <c r="A5" s="1"/>
      <c r="B5" s="8"/>
      <c r="C5" s="8"/>
      <c r="D5" s="8"/>
      <c r="E5" s="8"/>
      <c r="F5" s="8"/>
      <c r="G5" s="8"/>
      <c r="H5" s="8"/>
    </row>
    <row r="6" spans="1:8">
      <c r="A6" s="9" t="s">
        <v>4</v>
      </c>
      <c r="B6" s="10" t="s">
        <v>5</v>
      </c>
      <c r="C6" s="10" t="s">
        <v>6</v>
      </c>
      <c r="D6" s="11" t="s">
        <v>40</v>
      </c>
      <c r="E6" s="10" t="s">
        <v>7</v>
      </c>
      <c r="F6" s="10"/>
      <c r="G6" s="11" t="s">
        <v>41</v>
      </c>
      <c r="H6" s="12" t="s">
        <v>42</v>
      </c>
    </row>
    <row r="7" spans="1:8" ht="15" customHeight="1">
      <c r="A7" s="13"/>
      <c r="B7" s="14"/>
      <c r="C7" s="14"/>
      <c r="D7" s="14"/>
      <c r="E7" s="15" t="s">
        <v>8</v>
      </c>
      <c r="F7" s="16" t="s">
        <v>9</v>
      </c>
      <c r="G7" s="14"/>
      <c r="H7" s="17"/>
    </row>
    <row r="8" spans="1:8" ht="15.75" thickBot="1">
      <c r="A8" s="18">
        <v>1</v>
      </c>
      <c r="B8" s="19">
        <v>2</v>
      </c>
      <c r="C8" s="19">
        <v>3</v>
      </c>
      <c r="D8" s="19">
        <v>4</v>
      </c>
      <c r="E8" s="20">
        <v>5</v>
      </c>
      <c r="F8" s="19">
        <v>6</v>
      </c>
      <c r="G8" s="19">
        <v>7</v>
      </c>
      <c r="H8" s="21">
        <v>8</v>
      </c>
    </row>
    <row r="9" spans="1:8" ht="15.75" thickTop="1">
      <c r="A9" s="22">
        <v>1</v>
      </c>
      <c r="B9" s="23" t="s">
        <v>10</v>
      </c>
      <c r="C9" s="24" t="s">
        <v>11</v>
      </c>
      <c r="D9" s="27">
        <v>208.50700000000001</v>
      </c>
      <c r="E9" s="77">
        <v>1182.3520000000001</v>
      </c>
      <c r="F9" s="25">
        <v>1135.461</v>
      </c>
      <c r="G9" s="26">
        <v>46.89</v>
      </c>
      <c r="H9" s="27">
        <f t="shared" ref="H9:H25" si="0">D9+E9-F9</f>
        <v>255.39800000000014</v>
      </c>
    </row>
    <row r="10" spans="1:8">
      <c r="A10" s="22">
        <v>2</v>
      </c>
      <c r="B10" s="23" t="s">
        <v>12</v>
      </c>
      <c r="C10" s="24" t="s">
        <v>11</v>
      </c>
      <c r="D10" s="27">
        <v>132.69</v>
      </c>
      <c r="E10" s="78">
        <v>772.93</v>
      </c>
      <c r="F10" s="25">
        <v>741.23500000000001</v>
      </c>
      <c r="G10" s="26">
        <f>E10-F10</f>
        <v>31.694999999999936</v>
      </c>
      <c r="H10" s="27">
        <f t="shared" si="0"/>
        <v>164.38499999999988</v>
      </c>
    </row>
    <row r="11" spans="1:8">
      <c r="A11" s="22">
        <v>3</v>
      </c>
      <c r="B11" s="23" t="s">
        <v>13</v>
      </c>
      <c r="C11" s="24" t="s">
        <v>11</v>
      </c>
      <c r="D11" s="27">
        <v>91.57</v>
      </c>
      <c r="E11" s="77">
        <v>529.63199999999995</v>
      </c>
      <c r="F11" s="25">
        <v>506.98200000000003</v>
      </c>
      <c r="G11" s="26">
        <f t="shared" ref="G11:G14" si="1">E11-F11</f>
        <v>22.64999999999992</v>
      </c>
      <c r="H11" s="27">
        <f t="shared" si="0"/>
        <v>114.21999999999997</v>
      </c>
    </row>
    <row r="12" spans="1:8">
      <c r="A12" s="22">
        <v>4</v>
      </c>
      <c r="B12" s="28" t="s">
        <v>14</v>
      </c>
      <c r="C12" s="24" t="s">
        <v>11</v>
      </c>
      <c r="D12" s="27">
        <v>76.599999999999994</v>
      </c>
      <c r="E12" s="77">
        <v>436.84500000000003</v>
      </c>
      <c r="F12" s="25">
        <v>418.93799999999999</v>
      </c>
      <c r="G12" s="26">
        <f t="shared" si="1"/>
        <v>17.907000000000039</v>
      </c>
      <c r="H12" s="27">
        <f t="shared" si="0"/>
        <v>94.507000000000062</v>
      </c>
    </row>
    <row r="13" spans="1:8">
      <c r="A13" s="22">
        <v>5</v>
      </c>
      <c r="B13" s="28" t="s">
        <v>15</v>
      </c>
      <c r="C13" s="24" t="s">
        <v>11</v>
      </c>
      <c r="D13" s="27">
        <v>47.41</v>
      </c>
      <c r="E13" s="77">
        <v>269.76</v>
      </c>
      <c r="F13" s="25">
        <v>258.58300000000003</v>
      </c>
      <c r="G13" s="26">
        <f t="shared" si="1"/>
        <v>11.176999999999964</v>
      </c>
      <c r="H13" s="27">
        <f t="shared" si="0"/>
        <v>58.586999999999932</v>
      </c>
    </row>
    <row r="14" spans="1:8">
      <c r="A14" s="22">
        <v>6</v>
      </c>
      <c r="B14" s="28" t="s">
        <v>16</v>
      </c>
      <c r="C14" s="24" t="s">
        <v>11</v>
      </c>
      <c r="D14" s="27">
        <v>70.67</v>
      </c>
      <c r="E14" s="77">
        <v>285.714</v>
      </c>
      <c r="F14" s="25">
        <v>285.30599999999998</v>
      </c>
      <c r="G14" s="26">
        <f t="shared" si="1"/>
        <v>0.40800000000001546</v>
      </c>
      <c r="H14" s="27">
        <f t="shared" si="0"/>
        <v>71.078000000000031</v>
      </c>
    </row>
    <row r="15" spans="1:8">
      <c r="A15" s="22">
        <v>7</v>
      </c>
      <c r="B15" s="28" t="s">
        <v>17</v>
      </c>
      <c r="C15" s="24" t="s">
        <v>11</v>
      </c>
      <c r="D15" s="27">
        <v>4.25</v>
      </c>
      <c r="E15" s="77">
        <v>27.847000000000001</v>
      </c>
      <c r="F15" s="25">
        <v>26.504000000000001</v>
      </c>
      <c r="G15" s="26">
        <f>E15-F15</f>
        <v>1.343</v>
      </c>
      <c r="H15" s="27">
        <f t="shared" si="0"/>
        <v>5.593</v>
      </c>
    </row>
    <row r="16" spans="1:8">
      <c r="A16" s="22">
        <v>8</v>
      </c>
      <c r="B16" s="28" t="s">
        <v>18</v>
      </c>
      <c r="C16" s="24" t="s">
        <v>11</v>
      </c>
      <c r="D16" s="27">
        <v>49.71</v>
      </c>
      <c r="E16" s="77">
        <v>285.06599999999997</v>
      </c>
      <c r="F16" s="25">
        <v>273.35300000000001</v>
      </c>
      <c r="G16" s="26">
        <f t="shared" ref="G16:G18" si="2">E16-F16</f>
        <v>11.712999999999965</v>
      </c>
      <c r="H16" s="27">
        <f t="shared" si="0"/>
        <v>61.422999999999945</v>
      </c>
    </row>
    <row r="17" spans="1:8">
      <c r="A17" s="22">
        <v>9</v>
      </c>
      <c r="B17" s="28" t="s">
        <v>19</v>
      </c>
      <c r="C17" s="24" t="s">
        <v>11</v>
      </c>
      <c r="D17" s="27">
        <v>86.17</v>
      </c>
      <c r="E17" s="77">
        <v>816.55499999999995</v>
      </c>
      <c r="F17" s="25">
        <v>724.51300000000003</v>
      </c>
      <c r="G17" s="26">
        <f t="shared" si="2"/>
        <v>92.041999999999916</v>
      </c>
      <c r="H17" s="27">
        <f t="shared" si="0"/>
        <v>178.21199999999988</v>
      </c>
    </row>
    <row r="18" spans="1:8">
      <c r="A18" s="22">
        <v>10</v>
      </c>
      <c r="B18" s="28" t="s">
        <v>20</v>
      </c>
      <c r="C18" s="24" t="s">
        <v>11</v>
      </c>
      <c r="D18" s="27">
        <v>51.58</v>
      </c>
      <c r="E18" s="77">
        <v>295.90600000000001</v>
      </c>
      <c r="F18" s="25">
        <v>283.786</v>
      </c>
      <c r="G18" s="26">
        <f t="shared" si="2"/>
        <v>12.120000000000005</v>
      </c>
      <c r="H18" s="27">
        <f t="shared" si="0"/>
        <v>63.699999999999989</v>
      </c>
    </row>
    <row r="19" spans="1:8">
      <c r="A19" s="22">
        <v>11</v>
      </c>
      <c r="B19" s="28" t="s">
        <v>38</v>
      </c>
      <c r="C19" s="24" t="s">
        <v>11</v>
      </c>
      <c r="D19" s="27"/>
      <c r="E19" s="77"/>
      <c r="F19" s="25"/>
      <c r="G19" s="26"/>
      <c r="H19" s="27">
        <f t="shared" si="0"/>
        <v>0</v>
      </c>
    </row>
    <row r="20" spans="1:8">
      <c r="A20" s="22">
        <v>12</v>
      </c>
      <c r="B20" s="28" t="s">
        <v>39</v>
      </c>
      <c r="C20" s="24" t="s">
        <v>11</v>
      </c>
      <c r="D20" s="27">
        <v>5.66</v>
      </c>
      <c r="E20" s="77">
        <v>39.54</v>
      </c>
      <c r="F20" s="25">
        <v>37.570999999999998</v>
      </c>
      <c r="G20" s="26">
        <v>1.97</v>
      </c>
      <c r="H20" s="27">
        <f t="shared" si="0"/>
        <v>7.6290000000000049</v>
      </c>
    </row>
    <row r="21" spans="1:8">
      <c r="A21" s="22">
        <v>13</v>
      </c>
      <c r="B21" s="28" t="s">
        <v>21</v>
      </c>
      <c r="C21" s="24" t="s">
        <v>11</v>
      </c>
      <c r="D21" s="27">
        <v>4.1399999999999997</v>
      </c>
      <c r="E21" s="77">
        <v>62.621000000000002</v>
      </c>
      <c r="F21" s="25">
        <v>59.947000000000003</v>
      </c>
      <c r="G21" s="26">
        <f t="shared" ref="G21:G25" si="3">E21-F21</f>
        <v>2.6739999999999995</v>
      </c>
      <c r="H21" s="27">
        <f t="shared" si="0"/>
        <v>6.813999999999993</v>
      </c>
    </row>
    <row r="22" spans="1:8">
      <c r="A22" s="86">
        <v>14</v>
      </c>
      <c r="B22" s="87" t="s">
        <v>43</v>
      </c>
      <c r="C22" s="24" t="s">
        <v>11</v>
      </c>
      <c r="D22" s="88">
        <v>4.28</v>
      </c>
      <c r="E22" s="89">
        <v>28.384</v>
      </c>
      <c r="F22" s="90">
        <v>27.053999999999998</v>
      </c>
      <c r="G22" s="91">
        <f t="shared" si="3"/>
        <v>1.3300000000000018</v>
      </c>
      <c r="H22" s="27">
        <f t="shared" si="0"/>
        <v>5.610000000000003</v>
      </c>
    </row>
    <row r="23" spans="1:8">
      <c r="A23" s="86">
        <v>15</v>
      </c>
      <c r="B23" s="87" t="s">
        <v>44</v>
      </c>
      <c r="C23" s="24" t="s">
        <v>11</v>
      </c>
      <c r="D23" s="88">
        <v>4.6100000000000003</v>
      </c>
      <c r="E23" s="89">
        <v>34.591000000000001</v>
      </c>
      <c r="F23" s="90">
        <v>32.878</v>
      </c>
      <c r="G23" s="91">
        <f t="shared" si="3"/>
        <v>1.713000000000001</v>
      </c>
      <c r="H23" s="27">
        <f t="shared" si="0"/>
        <v>6.3230000000000004</v>
      </c>
    </row>
    <row r="24" spans="1:8">
      <c r="A24" s="86">
        <v>16</v>
      </c>
      <c r="B24" s="87" t="s">
        <v>45</v>
      </c>
      <c r="C24" s="24" t="s">
        <v>11</v>
      </c>
      <c r="D24" s="88">
        <v>19.559999999999999</v>
      </c>
      <c r="E24" s="89">
        <v>60.463000000000001</v>
      </c>
      <c r="F24" s="90">
        <v>56.186</v>
      </c>
      <c r="G24" s="91">
        <f t="shared" si="3"/>
        <v>4.277000000000001</v>
      </c>
      <c r="H24" s="27">
        <f t="shared" si="0"/>
        <v>23.836999999999996</v>
      </c>
    </row>
    <row r="25" spans="1:8">
      <c r="A25" s="86">
        <v>17</v>
      </c>
      <c r="B25" s="87" t="s">
        <v>46</v>
      </c>
      <c r="C25" s="24" t="s">
        <v>11</v>
      </c>
      <c r="D25" s="88">
        <v>42.11</v>
      </c>
      <c r="E25" s="89">
        <v>130.15299999999999</v>
      </c>
      <c r="F25" s="90">
        <v>120.946</v>
      </c>
      <c r="G25" s="91">
        <f t="shared" si="3"/>
        <v>9.2069999999999936</v>
      </c>
      <c r="H25" s="27">
        <f t="shared" si="0"/>
        <v>51.316999999999979</v>
      </c>
    </row>
    <row r="26" spans="1:8" ht="15.75" thickBot="1">
      <c r="A26" s="29"/>
      <c r="B26" s="30" t="s">
        <v>22</v>
      </c>
      <c r="C26" s="24" t="s">
        <v>11</v>
      </c>
      <c r="D26" s="32">
        <f>SUM(D9:D25)</f>
        <v>899.51699999999983</v>
      </c>
      <c r="E26" s="31">
        <f>SUM(E9:E25)</f>
        <v>5258.3590000000004</v>
      </c>
      <c r="F26" s="31">
        <f>SUM(F9:F25)</f>
        <v>4989.2429999999995</v>
      </c>
      <c r="G26" s="31">
        <f>SUM(G9:G25)</f>
        <v>269.11599999999976</v>
      </c>
      <c r="H26" s="32">
        <f>SUM(H9:H25)</f>
        <v>1168.6329999999996</v>
      </c>
    </row>
    <row r="27" spans="1:8" ht="15.75" thickBot="1">
      <c r="A27" s="33"/>
      <c r="B27" s="33"/>
      <c r="C27" s="33"/>
      <c r="D27" s="33"/>
      <c r="E27" s="33"/>
      <c r="F27" s="33"/>
      <c r="G27" s="33"/>
      <c r="H27" s="33"/>
    </row>
    <row r="28" spans="1:8">
      <c r="A28" s="34">
        <v>1</v>
      </c>
      <c r="B28" s="35" t="s">
        <v>23</v>
      </c>
      <c r="C28" s="36" t="s">
        <v>27</v>
      </c>
      <c r="D28" s="37"/>
      <c r="E28" s="37"/>
      <c r="F28" s="37"/>
      <c r="G28" s="37"/>
      <c r="H28" s="38">
        <v>19365</v>
      </c>
    </row>
    <row r="29" spans="1:8">
      <c r="A29" s="22">
        <v>2</v>
      </c>
      <c r="B29" s="39" t="s">
        <v>24</v>
      </c>
      <c r="C29" s="40" t="s">
        <v>25</v>
      </c>
      <c r="D29" s="41"/>
      <c r="E29" s="41"/>
      <c r="F29" s="41"/>
      <c r="G29" s="41"/>
      <c r="H29" s="42">
        <v>80375</v>
      </c>
    </row>
    <row r="30" spans="1:8">
      <c r="A30" s="22">
        <v>3</v>
      </c>
      <c r="B30" s="39" t="s">
        <v>26</v>
      </c>
      <c r="C30" s="40" t="s">
        <v>27</v>
      </c>
      <c r="D30" s="41"/>
      <c r="E30" s="41"/>
      <c r="F30" s="41"/>
      <c r="G30" s="41"/>
      <c r="H30" s="42">
        <v>557.12</v>
      </c>
    </row>
    <row r="31" spans="1:8">
      <c r="A31" s="22">
        <v>4</v>
      </c>
      <c r="B31" s="39" t="s">
        <v>28</v>
      </c>
      <c r="C31" s="40" t="s">
        <v>27</v>
      </c>
      <c r="D31" s="41"/>
      <c r="E31" s="41"/>
      <c r="F31" s="41"/>
      <c r="G31" s="41"/>
      <c r="H31" s="42">
        <v>79.900000000000006</v>
      </c>
    </row>
    <row r="32" spans="1:8">
      <c r="A32" s="22">
        <v>5</v>
      </c>
      <c r="B32" s="39" t="s">
        <v>29</v>
      </c>
      <c r="C32" s="40" t="s">
        <v>30</v>
      </c>
      <c r="D32" s="41"/>
      <c r="E32" s="41"/>
      <c r="F32" s="41"/>
      <c r="G32" s="41"/>
      <c r="H32" s="42">
        <v>132</v>
      </c>
    </row>
    <row r="33" spans="1:8" ht="15.75" thickBot="1">
      <c r="A33" s="43">
        <v>6</v>
      </c>
      <c r="B33" s="44" t="s">
        <v>31</v>
      </c>
      <c r="C33" s="45" t="s">
        <v>30</v>
      </c>
      <c r="D33" s="46"/>
      <c r="E33" s="46"/>
      <c r="F33" s="46"/>
      <c r="G33" s="46"/>
      <c r="H33" s="47">
        <v>132</v>
      </c>
    </row>
    <row r="34" spans="1:8">
      <c r="A34" s="48"/>
      <c r="B34" s="49"/>
      <c r="C34" s="50"/>
      <c r="D34" s="48"/>
      <c r="E34" s="48"/>
      <c r="F34" s="48"/>
      <c r="G34" s="48"/>
      <c r="H34" s="51"/>
    </row>
    <row r="35" spans="1:8" ht="15" customHeight="1" thickBot="1">
      <c r="A35" s="52" t="s">
        <v>32</v>
      </c>
      <c r="B35" s="52"/>
      <c r="C35" s="52"/>
      <c r="D35" s="52"/>
      <c r="E35" s="52"/>
      <c r="F35" s="52"/>
      <c r="G35" s="52"/>
      <c r="H35" s="52"/>
    </row>
    <row r="36" spans="1:8">
      <c r="A36" s="53" t="s">
        <v>4</v>
      </c>
      <c r="B36" s="54" t="s">
        <v>51</v>
      </c>
      <c r="C36" s="54"/>
      <c r="D36" s="54"/>
      <c r="E36" s="54"/>
      <c r="F36" s="55" t="s">
        <v>33</v>
      </c>
      <c r="G36" s="2"/>
      <c r="H36" s="2"/>
    </row>
    <row r="37" spans="1:8">
      <c r="A37" s="56">
        <v>1</v>
      </c>
      <c r="B37" s="57" t="s">
        <v>52</v>
      </c>
      <c r="C37" s="57"/>
      <c r="D37" s="57"/>
      <c r="E37" s="57"/>
      <c r="F37" s="58">
        <v>14.84</v>
      </c>
      <c r="G37" s="2"/>
      <c r="H37" s="2"/>
    </row>
    <row r="38" spans="1:8">
      <c r="A38" s="59">
        <v>2</v>
      </c>
      <c r="B38" s="60" t="s">
        <v>53</v>
      </c>
      <c r="C38" s="61"/>
      <c r="D38" s="61"/>
      <c r="E38" s="62"/>
      <c r="F38" s="63">
        <v>6.73</v>
      </c>
      <c r="G38" s="2"/>
      <c r="H38" s="2"/>
    </row>
    <row r="39" spans="1:8" ht="15" customHeight="1">
      <c r="A39" s="59">
        <v>5</v>
      </c>
      <c r="B39" s="60" t="s">
        <v>37</v>
      </c>
      <c r="C39" s="61"/>
      <c r="D39" s="61"/>
      <c r="E39" s="62"/>
      <c r="F39" s="63">
        <v>4.04</v>
      </c>
      <c r="G39" s="2"/>
      <c r="H39" s="2"/>
    </row>
    <row r="40" spans="1:8">
      <c r="A40" s="59">
        <v>6</v>
      </c>
      <c r="B40" s="60" t="s">
        <v>54</v>
      </c>
      <c r="C40" s="61"/>
      <c r="D40" s="61"/>
      <c r="E40" s="62"/>
      <c r="F40" s="63">
        <v>7.92</v>
      </c>
      <c r="G40" s="2"/>
      <c r="H40" s="2"/>
    </row>
    <row r="41" spans="1:8">
      <c r="A41" s="59">
        <v>7</v>
      </c>
      <c r="B41" s="60" t="s">
        <v>55</v>
      </c>
      <c r="C41" s="61"/>
      <c r="D41" s="61"/>
      <c r="E41" s="62"/>
      <c r="F41" s="63">
        <v>39.479999999999997</v>
      </c>
      <c r="G41" s="2"/>
      <c r="H41" s="2"/>
    </row>
    <row r="42" spans="1:8">
      <c r="A42" s="59">
        <v>8</v>
      </c>
      <c r="B42" s="83" t="s">
        <v>56</v>
      </c>
      <c r="C42" s="84"/>
      <c r="D42" s="84"/>
      <c r="E42" s="85"/>
      <c r="F42" s="63">
        <v>40.15</v>
      </c>
      <c r="G42" s="2"/>
      <c r="H42" s="2"/>
    </row>
    <row r="43" spans="1:8">
      <c r="A43" s="59">
        <v>9</v>
      </c>
      <c r="B43" s="60" t="s">
        <v>57</v>
      </c>
      <c r="C43" s="61"/>
      <c r="D43" s="61"/>
      <c r="E43" s="62"/>
      <c r="F43" s="79">
        <v>59.88</v>
      </c>
      <c r="G43" s="2"/>
      <c r="H43" s="2"/>
    </row>
    <row r="44" spans="1:8">
      <c r="A44" s="59">
        <v>10</v>
      </c>
      <c r="B44" s="60" t="s">
        <v>58</v>
      </c>
      <c r="C44" s="61"/>
      <c r="D44" s="61"/>
      <c r="E44" s="62"/>
      <c r="F44" s="79">
        <v>947.74</v>
      </c>
      <c r="G44" s="2"/>
      <c r="H44" s="2"/>
    </row>
    <row r="45" spans="1:8">
      <c r="A45" s="59">
        <v>14</v>
      </c>
      <c r="B45" s="60" t="s">
        <v>47</v>
      </c>
      <c r="C45" s="61"/>
      <c r="D45" s="61"/>
      <c r="E45" s="62"/>
      <c r="F45" s="79"/>
      <c r="G45" s="2"/>
      <c r="H45" s="2"/>
    </row>
    <row r="46" spans="1:8">
      <c r="A46" s="59">
        <v>11</v>
      </c>
      <c r="B46" t="s">
        <v>48</v>
      </c>
      <c r="F46" s="79">
        <v>71.72</v>
      </c>
      <c r="G46" s="2"/>
      <c r="H46" s="2"/>
    </row>
    <row r="47" spans="1:8" ht="15.75" thickBot="1">
      <c r="A47" s="64"/>
      <c r="B47" s="65" t="s">
        <v>34</v>
      </c>
      <c r="C47" s="66"/>
      <c r="D47" s="66"/>
      <c r="E47" s="66"/>
      <c r="F47" s="80">
        <f>SUM(F37:F46)</f>
        <v>1192.5</v>
      </c>
      <c r="G47" s="81"/>
      <c r="H47" s="2"/>
    </row>
    <row r="48" spans="1:8" ht="15.75" thickBot="1">
      <c r="A48" s="43"/>
      <c r="B48" s="44"/>
      <c r="C48" s="36"/>
      <c r="D48" s="67"/>
      <c r="E48" s="47"/>
      <c r="F48" s="82"/>
      <c r="G48" s="2"/>
      <c r="H48" s="2"/>
    </row>
    <row r="49" spans="1:8" ht="15.75" thickBot="1">
      <c r="A49" s="43"/>
      <c r="B49" s="68" t="s">
        <v>49</v>
      </c>
      <c r="C49" s="69" t="s">
        <v>11</v>
      </c>
      <c r="D49" s="68"/>
      <c r="E49" s="70">
        <v>140.56</v>
      </c>
      <c r="F49" s="2"/>
      <c r="G49" s="2"/>
      <c r="H49" s="2"/>
    </row>
    <row r="50" spans="1:8" ht="15.75" thickBot="1">
      <c r="A50" s="43"/>
      <c r="B50" s="68" t="s">
        <v>59</v>
      </c>
      <c r="C50" s="69" t="s">
        <v>11</v>
      </c>
      <c r="D50" s="68"/>
      <c r="E50" s="71">
        <v>772.93</v>
      </c>
      <c r="F50" s="81"/>
      <c r="G50" s="2"/>
      <c r="H50" s="2"/>
    </row>
    <row r="51" spans="1:8" ht="15.75" customHeight="1" thickBot="1">
      <c r="A51" s="43"/>
      <c r="B51" s="68" t="s">
        <v>35</v>
      </c>
      <c r="C51" s="69" t="s">
        <v>11</v>
      </c>
      <c r="D51" s="68"/>
      <c r="E51" s="72">
        <f>F47</f>
        <v>1192.5</v>
      </c>
      <c r="F51" s="73"/>
      <c r="G51" s="73"/>
      <c r="H51" s="73"/>
    </row>
    <row r="52" spans="1:8" ht="15.75" thickBot="1">
      <c r="A52" s="43"/>
      <c r="B52" s="68" t="s">
        <v>60</v>
      </c>
      <c r="C52" s="69" t="s">
        <v>11</v>
      </c>
      <c r="D52" s="68"/>
      <c r="E52" s="71">
        <f>E49+E51-E50</f>
        <v>560.13</v>
      </c>
    </row>
    <row r="56" spans="1:8" ht="15.75">
      <c r="B56" s="74" t="s">
        <v>36</v>
      </c>
      <c r="C56" s="74"/>
      <c r="D56" s="74"/>
      <c r="E56" s="75"/>
      <c r="F56" s="76"/>
      <c r="G56" s="76"/>
    </row>
    <row r="60" spans="1:8" ht="15" customHeight="1"/>
    <row r="61" spans="1:8" ht="120" customHeight="1"/>
    <row r="87" ht="15" customHeight="1"/>
    <row r="88" ht="15" customHeight="1"/>
    <row r="95" ht="15" customHeight="1"/>
    <row r="98" ht="25.5" customHeight="1"/>
    <row r="99" ht="14.25" customHeight="1"/>
    <row r="109" ht="15.75" customHeight="1"/>
    <row r="116" ht="15" customHeight="1"/>
    <row r="117" ht="126" customHeight="1"/>
    <row r="144" ht="15" customHeight="1"/>
    <row r="151" ht="27.75" customHeight="1"/>
    <row r="164" ht="15.75" customHeight="1"/>
    <row r="171" ht="15" customHeight="1"/>
    <row r="172" ht="130.5" customHeight="1"/>
    <row r="200" ht="15" customHeight="1"/>
    <row r="201" ht="19.5" customHeight="1"/>
    <row r="205" ht="16.5" customHeight="1"/>
    <row r="206" ht="15.75" customHeight="1"/>
    <row r="207" ht="13.5" customHeight="1"/>
    <row r="221" ht="15.75" customHeight="1"/>
    <row r="228" ht="15" customHeight="1"/>
    <row r="229" ht="136.5" customHeight="1"/>
    <row r="267" ht="15" customHeight="1"/>
    <row r="268" ht="15" customHeight="1"/>
    <row r="271" ht="15" customHeight="1"/>
    <row r="276" ht="15" customHeight="1"/>
    <row r="277" ht="15" customHeight="1"/>
    <row r="278" ht="27" customHeight="1"/>
    <row r="279" ht="27.75" customHeight="1"/>
    <row r="292" ht="15.75" customHeight="1"/>
    <row r="337" hidden="1"/>
  </sheetData>
  <mergeCells count="30">
    <mergeCell ref="B44:E44"/>
    <mergeCell ref="B45:E45"/>
    <mergeCell ref="B47:E47"/>
    <mergeCell ref="B56:D56"/>
    <mergeCell ref="F56:G56"/>
    <mergeCell ref="B38:E38"/>
    <mergeCell ref="B39:E39"/>
    <mergeCell ref="B40:E40"/>
    <mergeCell ref="B41:E41"/>
    <mergeCell ref="B42:E42"/>
    <mergeCell ref="B43:E43"/>
    <mergeCell ref="D31:G31"/>
    <mergeCell ref="D32:G32"/>
    <mergeCell ref="D33:G33"/>
    <mergeCell ref="A35:H35"/>
    <mergeCell ref="B36:E36"/>
    <mergeCell ref="B37:E37"/>
    <mergeCell ref="G6:G7"/>
    <mergeCell ref="H6:H7"/>
    <mergeCell ref="A27:H27"/>
    <mergeCell ref="D28:G28"/>
    <mergeCell ref="D29:G29"/>
    <mergeCell ref="D30:G30"/>
    <mergeCell ref="B2:H2"/>
    <mergeCell ref="B5:H5"/>
    <mergeCell ref="A6:A7"/>
    <mergeCell ref="B6:B7"/>
    <mergeCell ref="C6:C7"/>
    <mergeCell ref="D6:D7"/>
    <mergeCell ref="E6:F6"/>
  </mergeCells>
  <pageMargins left="0" right="0" top="0" bottom="0" header="0.31496062992125984" footer="0.31496062992125984"/>
  <pageSetup paperSize="9" scale="7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2019-03-13T03:24:36Z</dcterms:created>
  <dcterms:modified xsi:type="dcterms:W3CDTF">2019-03-13T03:25:35Z</dcterms:modified>
</cp:coreProperties>
</file>